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<sst xmlns="http://schemas.openxmlformats.org/spreadsheetml/2006/main" count="357" uniqueCount="253">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</sst>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169" fontId="11" fillId="22" borderId="24" xfId="0" applyNumberFormat="1" applyFont="1" applyFill="1" applyBorder="1" applyAlignment="1">
      <alignment horizontal="center" vertical="center" wrapText="1"/>
    </xf>
    <xf numFmtId="169" fontId="11" fillId="26" borderId="10" xfId="0" applyNumberFormat="1" applyFont="1" applyFill="1" applyBorder="1" applyAlignment="1">
      <alignment horizontal="center" vertical="center" wrapText="1"/>
    </xf>
    <xf numFmtId="169" fontId="11" fillId="22" borderId="10" xfId="0" applyNumberFormat="1" applyFont="1" applyFill="1" applyBorder="1" applyAlignment="1">
      <alignment horizontal="center" vertical="center" wrapText="1"/>
    </xf>
    <xf numFmtId="170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"/>
  <sheetViews>
    <sheetView showGridLines="0" tabSelected="1" zoomScalePageLayoutView="0" workbookViewId="0" topLeftCell="A151">
      <selection activeCell="E167" sqref="E167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2" t="s">
        <v>212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2:21" ht="36" customHeight="1">
      <c r="B3" s="153" t="s">
        <v>147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2:21" ht="18.75">
      <c r="B4" s="154" t="s">
        <v>213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61"/>
    </row>
    <row r="6" spans="2:23" ht="18.75">
      <c r="B6" s="152" t="s">
        <v>214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61"/>
      <c r="W6" s="2"/>
    </row>
    <row r="7" spans="2:23" ht="34.5" customHeight="1">
      <c r="B7" s="153" t="s">
        <v>147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2"/>
      <c r="W7" s="2"/>
    </row>
    <row r="8" spans="2:23" ht="18.75">
      <c r="B8" s="154" t="s">
        <v>215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7" t="s">
        <v>30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V11" s="2"/>
      <c r="W11" s="2"/>
    </row>
    <row r="12" spans="1:23" ht="57" customHeight="1">
      <c r="A12" s="156" t="s">
        <v>192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E19+E22+E51+E58+E62+E67+E71+E77+E80+E83+E86+E89+E98+E16+E54+E48+E101</f>
        <v>455343.195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216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20">
        <f>E20</f>
        <v>9789.894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125">
        <f>E21</f>
        <v>9789.894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119">
        <v>9789.894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217</v>
      </c>
      <c r="B22" s="16">
        <v>953</v>
      </c>
      <c r="C22" s="9" t="s">
        <v>116</v>
      </c>
      <c r="D22" s="9"/>
      <c r="E22" s="120">
        <f>E23</f>
        <v>408591.72400000005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E24+E28+E39+E45+E41</f>
        <v>408591.72400000005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84206.689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28494.284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768.405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E29+E30+E33+E34+E36+E37+E35+E31+E38+E32</f>
        <v>288117.885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54499.249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3695.636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16.5" thickBot="1">
      <c r="A32" s="160" t="s">
        <v>251</v>
      </c>
      <c r="B32" s="65">
        <v>953</v>
      </c>
      <c r="C32" s="66" t="s">
        <v>252</v>
      </c>
      <c r="D32" s="66"/>
      <c r="E32" s="119">
        <v>971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4" t="s">
        <v>126</v>
      </c>
      <c r="B33" s="88">
        <v>953</v>
      </c>
      <c r="C33" s="66" t="s">
        <v>127</v>
      </c>
      <c r="D33" s="66"/>
      <c r="E33" s="119">
        <v>4834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8" customHeight="1" thickBot="1">
      <c r="A34" s="89" t="s">
        <v>128</v>
      </c>
      <c r="B34" s="90">
        <v>953</v>
      </c>
      <c r="C34" s="66" t="s">
        <v>129</v>
      </c>
      <c r="D34" s="66"/>
      <c r="E34" s="119">
        <v>220568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134</v>
      </c>
      <c r="B35" s="74">
        <v>953</v>
      </c>
      <c r="C35" s="66" t="s">
        <v>135</v>
      </c>
      <c r="D35" s="66"/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136</v>
      </c>
      <c r="B36" s="74">
        <v>953</v>
      </c>
      <c r="C36" s="66" t="s">
        <v>137</v>
      </c>
      <c r="D36" s="66"/>
      <c r="E36" s="119">
        <v>700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20.25" customHeight="1" thickBot="1">
      <c r="A37" s="70" t="s">
        <v>138</v>
      </c>
      <c r="B37" s="65">
        <v>953</v>
      </c>
      <c r="C37" s="66" t="s">
        <v>139</v>
      </c>
      <c r="D37" s="66"/>
      <c r="E37" s="119">
        <v>2850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49.5" customHeight="1" thickBot="1">
      <c r="A38" s="70" t="s">
        <v>189</v>
      </c>
      <c r="B38" s="65">
        <v>953</v>
      </c>
      <c r="C38" s="66" t="s">
        <v>190</v>
      </c>
      <c r="D38" s="66"/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86" t="s">
        <v>130</v>
      </c>
      <c r="B39" s="85">
        <v>953</v>
      </c>
      <c r="C39" s="6" t="s">
        <v>131</v>
      </c>
      <c r="D39" s="6"/>
      <c r="E39" s="128">
        <f>E40</f>
        <v>21012.65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4" t="s">
        <v>132</v>
      </c>
      <c r="B40" s="65">
        <v>953</v>
      </c>
      <c r="C40" s="66" t="s">
        <v>133</v>
      </c>
      <c r="D40" s="66"/>
      <c r="E40" s="119">
        <v>21012.65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124" t="s">
        <v>218</v>
      </c>
      <c r="B41" s="18">
        <v>953</v>
      </c>
      <c r="C41" s="6" t="s">
        <v>171</v>
      </c>
      <c r="D41" s="6"/>
      <c r="E41" s="128">
        <f>E44+E42+E43</f>
        <v>1250.6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232</v>
      </c>
      <c r="B42" s="65">
        <v>953</v>
      </c>
      <c r="C42" s="66" t="s">
        <v>233</v>
      </c>
      <c r="D42" s="66"/>
      <c r="E42" s="119">
        <v>465.282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237</v>
      </c>
      <c r="B43" s="65">
        <v>953</v>
      </c>
      <c r="C43" s="66" t="s">
        <v>238</v>
      </c>
      <c r="D43" s="66"/>
      <c r="E43" s="119">
        <v>631.697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7" t="s">
        <v>193</v>
      </c>
      <c r="B44" s="65">
        <v>953</v>
      </c>
      <c r="C44" s="66" t="s">
        <v>194</v>
      </c>
      <c r="D44" s="66"/>
      <c r="E44" s="119">
        <v>153.621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86" t="s">
        <v>140</v>
      </c>
      <c r="B45" s="18">
        <v>953</v>
      </c>
      <c r="C45" s="6" t="s">
        <v>141</v>
      </c>
      <c r="D45" s="6"/>
      <c r="E45" s="128">
        <f>E46+E47</f>
        <v>14003.9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64" t="s">
        <v>45</v>
      </c>
      <c r="B46" s="65">
        <v>953</v>
      </c>
      <c r="C46" s="66" t="s">
        <v>142</v>
      </c>
      <c r="D46" s="66"/>
      <c r="E46" s="119">
        <v>13410.9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64" t="s">
        <v>174</v>
      </c>
      <c r="B47" s="65">
        <v>953</v>
      </c>
      <c r="C47" s="66" t="s">
        <v>175</v>
      </c>
      <c r="D47" s="66"/>
      <c r="E47" s="119">
        <v>593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" t="s">
        <v>219</v>
      </c>
      <c r="B48" s="16">
        <v>951</v>
      </c>
      <c r="C48" s="9" t="s">
        <v>167</v>
      </c>
      <c r="D48" s="9"/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thickBot="1">
      <c r="A49" s="84" t="s">
        <v>21</v>
      </c>
      <c r="B49" s="103">
        <v>951</v>
      </c>
      <c r="C49" s="104" t="s">
        <v>167</v>
      </c>
      <c r="D49" s="104"/>
      <c r="E49" s="105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2.25" thickBot="1">
      <c r="A50" s="70" t="s">
        <v>165</v>
      </c>
      <c r="B50" s="65">
        <v>951</v>
      </c>
      <c r="C50" s="66" t="s">
        <v>166</v>
      </c>
      <c r="D50" s="66"/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customHeight="1" thickBot="1">
      <c r="A51" s="13" t="s">
        <v>220</v>
      </c>
      <c r="B51" s="16">
        <v>951</v>
      </c>
      <c r="C51" s="9" t="s">
        <v>101</v>
      </c>
      <c r="D51" s="9"/>
      <c r="E51" s="10">
        <f>E52</f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6.5" thickBot="1">
      <c r="A52" s="84" t="s">
        <v>21</v>
      </c>
      <c r="B52" s="81">
        <v>951</v>
      </c>
      <c r="C52" s="81" t="s">
        <v>101</v>
      </c>
      <c r="D52" s="82"/>
      <c r="E52" s="83">
        <f>E53</f>
        <v>50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0" t="s">
        <v>102</v>
      </c>
      <c r="B53" s="65">
        <v>951</v>
      </c>
      <c r="C53" s="66" t="s">
        <v>103</v>
      </c>
      <c r="D53" s="66"/>
      <c r="E53" s="69">
        <v>50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75" t="s">
        <v>221</v>
      </c>
      <c r="B54" s="16">
        <v>951</v>
      </c>
      <c r="C54" s="9" t="s">
        <v>153</v>
      </c>
      <c r="D54" s="9"/>
      <c r="E54" s="10">
        <f>E55</f>
        <v>158.5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8.75" customHeight="1" thickBot="1">
      <c r="A55" s="84" t="s">
        <v>21</v>
      </c>
      <c r="B55" s="103">
        <v>951</v>
      </c>
      <c r="C55" s="104" t="s">
        <v>153</v>
      </c>
      <c r="D55" s="104"/>
      <c r="E55" s="105">
        <f>E56+E57</f>
        <v>158.5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156</v>
      </c>
      <c r="B56" s="65">
        <v>951</v>
      </c>
      <c r="C56" s="66" t="s">
        <v>154</v>
      </c>
      <c r="D56" s="66"/>
      <c r="E56" s="69">
        <v>138.5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3" customHeight="1" thickBot="1">
      <c r="A57" s="64" t="s">
        <v>157</v>
      </c>
      <c r="B57" s="65">
        <v>951</v>
      </c>
      <c r="C57" s="66" t="s">
        <v>155</v>
      </c>
      <c r="D57" s="66"/>
      <c r="E57" s="69">
        <v>20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20.25" customHeight="1" thickBot="1">
      <c r="A58" s="106" t="s">
        <v>222</v>
      </c>
      <c r="B58" s="16">
        <v>951</v>
      </c>
      <c r="C58" s="9" t="s">
        <v>18</v>
      </c>
      <c r="D58" s="9"/>
      <c r="E58" s="10">
        <f>E59</f>
        <v>107.66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18</v>
      </c>
      <c r="D59" s="82"/>
      <c r="E59" s="83">
        <f>E60+E61</f>
        <v>107.66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4.5" customHeight="1" thickBot="1">
      <c r="A60" s="64" t="s">
        <v>53</v>
      </c>
      <c r="B60" s="65">
        <v>951</v>
      </c>
      <c r="C60" s="66" t="s">
        <v>54</v>
      </c>
      <c r="D60" s="66"/>
      <c r="E60" s="69">
        <v>67.66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2.25" thickBot="1">
      <c r="A61" s="64" t="s">
        <v>55</v>
      </c>
      <c r="B61" s="65">
        <v>951</v>
      </c>
      <c r="C61" s="66" t="s">
        <v>56</v>
      </c>
      <c r="D61" s="66"/>
      <c r="E61" s="69">
        <v>40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106" t="s">
        <v>223</v>
      </c>
      <c r="B62" s="16">
        <v>951</v>
      </c>
      <c r="C62" s="9" t="s">
        <v>68</v>
      </c>
      <c r="D62" s="9"/>
      <c r="E62" s="120">
        <f>E63</f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21</v>
      </c>
      <c r="B63" s="81">
        <v>951</v>
      </c>
      <c r="C63" s="81" t="s">
        <v>68</v>
      </c>
      <c r="D63" s="82"/>
      <c r="E63" s="125">
        <f>E64+E65+E66</f>
        <v>100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49.5" customHeight="1" thickBot="1">
      <c r="A64" s="64" t="s">
        <v>69</v>
      </c>
      <c r="B64" s="65">
        <v>951</v>
      </c>
      <c r="C64" s="66" t="s">
        <v>70</v>
      </c>
      <c r="D64" s="66"/>
      <c r="E64" s="119">
        <v>50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71</v>
      </c>
      <c r="B65" s="65">
        <v>951</v>
      </c>
      <c r="C65" s="66" t="s">
        <v>72</v>
      </c>
      <c r="D65" s="66"/>
      <c r="E65" s="119">
        <v>50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187</v>
      </c>
      <c r="B66" s="65">
        <v>951</v>
      </c>
      <c r="C66" s="66" t="s">
        <v>188</v>
      </c>
      <c r="D66" s="66"/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224</v>
      </c>
      <c r="B67" s="16">
        <v>951</v>
      </c>
      <c r="C67" s="9" t="s">
        <v>73</v>
      </c>
      <c r="D67" s="9"/>
      <c r="E67" s="120">
        <f>E68</f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73</v>
      </c>
      <c r="D68" s="82"/>
      <c r="E68" s="125">
        <f>E69+E70</f>
        <v>371.15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74</v>
      </c>
      <c r="B69" s="65">
        <v>951</v>
      </c>
      <c r="C69" s="66" t="s">
        <v>75</v>
      </c>
      <c r="D69" s="66"/>
      <c r="E69" s="119">
        <v>371.15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6" t="s">
        <v>181</v>
      </c>
      <c r="B70" s="65">
        <v>951</v>
      </c>
      <c r="C70" s="66" t="s">
        <v>182</v>
      </c>
      <c r="D70" s="66"/>
      <c r="E70" s="119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225</v>
      </c>
      <c r="B71" s="16">
        <v>951</v>
      </c>
      <c r="C71" s="11" t="s">
        <v>63</v>
      </c>
      <c r="D71" s="11"/>
      <c r="E71" s="12">
        <f>E72</f>
        <v>11700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63</v>
      </c>
      <c r="D72" s="82"/>
      <c r="E72" s="83">
        <f>E73+E76+E74+E75</f>
        <v>11700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64</v>
      </c>
      <c r="B73" s="65">
        <v>951</v>
      </c>
      <c r="C73" s="66" t="s">
        <v>65</v>
      </c>
      <c r="D73" s="66"/>
      <c r="E73" s="69">
        <v>2892.92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64" t="s">
        <v>208</v>
      </c>
      <c r="B74" s="65">
        <v>951</v>
      </c>
      <c r="C74" s="66" t="s">
        <v>210</v>
      </c>
      <c r="D74" s="66"/>
      <c r="E74" s="69">
        <v>3091.2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49.5" customHeight="1" thickBot="1">
      <c r="A75" s="64" t="s">
        <v>209</v>
      </c>
      <c r="B75" s="65">
        <v>951</v>
      </c>
      <c r="C75" s="66" t="s">
        <v>211</v>
      </c>
      <c r="D75" s="66"/>
      <c r="E75" s="69">
        <v>5715.88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32.25" customHeight="1" thickBot="1">
      <c r="A76" s="126" t="s">
        <v>183</v>
      </c>
      <c r="B76" s="65">
        <v>951</v>
      </c>
      <c r="C76" s="66" t="s">
        <v>184</v>
      </c>
      <c r="D76" s="66"/>
      <c r="E76" s="69">
        <v>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106" t="s">
        <v>226</v>
      </c>
      <c r="B77" s="16">
        <v>951</v>
      </c>
      <c r="C77" s="9" t="s">
        <v>90</v>
      </c>
      <c r="D77" s="9"/>
      <c r="E77" s="10">
        <f>E78</f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84" t="s">
        <v>21</v>
      </c>
      <c r="B78" s="81">
        <v>951</v>
      </c>
      <c r="C78" s="81" t="s">
        <v>90</v>
      </c>
      <c r="D78" s="82"/>
      <c r="E78" s="83">
        <f>E79</f>
        <v>200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3.75" customHeight="1" thickBot="1">
      <c r="A79" s="70" t="s">
        <v>91</v>
      </c>
      <c r="B79" s="65">
        <v>951</v>
      </c>
      <c r="C79" s="66" t="s">
        <v>92</v>
      </c>
      <c r="D79" s="66"/>
      <c r="E79" s="69">
        <v>200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106" t="s">
        <v>227</v>
      </c>
      <c r="B80" s="16">
        <v>951</v>
      </c>
      <c r="C80" s="9" t="s">
        <v>93</v>
      </c>
      <c r="D80" s="9"/>
      <c r="E80" s="10">
        <f>E81</f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4" t="s">
        <v>21</v>
      </c>
      <c r="B81" s="81">
        <v>951</v>
      </c>
      <c r="C81" s="81" t="s">
        <v>93</v>
      </c>
      <c r="D81" s="82"/>
      <c r="E81" s="83">
        <f>E82</f>
        <v>100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32.25" thickBot="1">
      <c r="A82" s="70" t="s">
        <v>94</v>
      </c>
      <c r="B82" s="65">
        <v>951</v>
      </c>
      <c r="C82" s="66" t="s">
        <v>95</v>
      </c>
      <c r="D82" s="66"/>
      <c r="E82" s="69"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" t="s">
        <v>228</v>
      </c>
      <c r="B83" s="16">
        <v>951</v>
      </c>
      <c r="C83" s="9" t="s">
        <v>96</v>
      </c>
      <c r="D83" s="9"/>
      <c r="E83" s="10">
        <f>E84</f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84" t="s">
        <v>21</v>
      </c>
      <c r="B84" s="81">
        <v>951</v>
      </c>
      <c r="C84" s="81" t="s">
        <v>96</v>
      </c>
      <c r="D84" s="82"/>
      <c r="E84" s="83">
        <f>E85</f>
        <v>50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4.5" customHeight="1" thickBot="1">
      <c r="A85" s="70" t="s">
        <v>97</v>
      </c>
      <c r="B85" s="65">
        <v>951</v>
      </c>
      <c r="C85" s="66" t="s">
        <v>98</v>
      </c>
      <c r="D85" s="66"/>
      <c r="E85" s="69">
        <v>50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8.75" customHeight="1" thickBot="1">
      <c r="A86" s="75" t="s">
        <v>229</v>
      </c>
      <c r="B86" s="17">
        <v>951</v>
      </c>
      <c r="C86" s="9" t="s">
        <v>104</v>
      </c>
      <c r="D86" s="9"/>
      <c r="E86" s="10">
        <f>E87</f>
        <v>291.62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22.5" customHeight="1" thickBot="1">
      <c r="A87" s="84" t="s">
        <v>21</v>
      </c>
      <c r="B87" s="81">
        <v>951</v>
      </c>
      <c r="C87" s="81" t="s">
        <v>104</v>
      </c>
      <c r="D87" s="82"/>
      <c r="E87" s="83">
        <f>E88</f>
        <v>291.62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4.5" customHeight="1" thickBot="1">
      <c r="A88" s="70" t="s">
        <v>105</v>
      </c>
      <c r="B88" s="65">
        <v>951</v>
      </c>
      <c r="C88" s="66" t="s">
        <v>106</v>
      </c>
      <c r="D88" s="66"/>
      <c r="E88" s="69">
        <v>291.62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13" t="s">
        <v>79</v>
      </c>
      <c r="B89" s="16">
        <v>951</v>
      </c>
      <c r="C89" s="11" t="s">
        <v>80</v>
      </c>
      <c r="D89" s="11"/>
      <c r="E89" s="12">
        <f>E90</f>
        <v>18537.370000000006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6.5" thickBot="1">
      <c r="A90" s="84" t="s">
        <v>21</v>
      </c>
      <c r="B90" s="81">
        <v>951</v>
      </c>
      <c r="C90" s="81" t="s">
        <v>80</v>
      </c>
      <c r="D90" s="82"/>
      <c r="E90" s="83">
        <f>E91+E93</f>
        <v>18537.370000000006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5" t="s">
        <v>31</v>
      </c>
      <c r="B91" s="18">
        <v>951</v>
      </c>
      <c r="C91" s="6" t="s">
        <v>81</v>
      </c>
      <c r="D91" s="6"/>
      <c r="E91" s="7">
        <f>E92</f>
        <v>100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70" t="s">
        <v>82</v>
      </c>
      <c r="B92" s="65">
        <v>951</v>
      </c>
      <c r="C92" s="66" t="s">
        <v>83</v>
      </c>
      <c r="D92" s="66"/>
      <c r="E92" s="69">
        <v>100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9.5" customHeight="1" thickBot="1">
      <c r="A93" s="59" t="s">
        <v>84</v>
      </c>
      <c r="B93" s="18">
        <v>951</v>
      </c>
      <c r="C93" s="6" t="s">
        <v>85</v>
      </c>
      <c r="D93" s="6"/>
      <c r="E93" s="7">
        <f>E94+E96+E95+E97</f>
        <v>18437.370000000006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86</v>
      </c>
      <c r="B94" s="65">
        <v>951</v>
      </c>
      <c r="C94" s="66" t="s">
        <v>87</v>
      </c>
      <c r="D94" s="66"/>
      <c r="E94" s="69">
        <v>10177.7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67" t="s">
        <v>235</v>
      </c>
      <c r="B95" s="65">
        <v>951</v>
      </c>
      <c r="C95" s="66" t="s">
        <v>236</v>
      </c>
      <c r="D95" s="66"/>
      <c r="E95" s="69">
        <v>54.99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64" t="s">
        <v>88</v>
      </c>
      <c r="B96" s="65">
        <v>951</v>
      </c>
      <c r="C96" s="66" t="s">
        <v>89</v>
      </c>
      <c r="D96" s="66"/>
      <c r="E96" s="69">
        <v>8194.78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6.5" thickBot="1">
      <c r="A97" s="159" t="s">
        <v>249</v>
      </c>
      <c r="B97" s="65">
        <v>951</v>
      </c>
      <c r="C97" s="66" t="s">
        <v>250</v>
      </c>
      <c r="D97" s="66"/>
      <c r="E97" s="69">
        <v>9.9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2.25" thickBot="1">
      <c r="A98" s="106" t="s">
        <v>230</v>
      </c>
      <c r="B98" s="16">
        <v>951</v>
      </c>
      <c r="C98" s="9" t="s">
        <v>57</v>
      </c>
      <c r="D98" s="9"/>
      <c r="E98" s="10">
        <f>E99</f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21.75" customHeight="1" thickBot="1">
      <c r="A99" s="84" t="s">
        <v>21</v>
      </c>
      <c r="B99" s="81">
        <v>951</v>
      </c>
      <c r="C99" s="81" t="s">
        <v>57</v>
      </c>
      <c r="D99" s="82"/>
      <c r="E99" s="83">
        <f>E100</f>
        <v>100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4.5" customHeight="1" thickBot="1">
      <c r="A100" s="64" t="s">
        <v>58</v>
      </c>
      <c r="B100" s="65">
        <v>951</v>
      </c>
      <c r="C100" s="66" t="s">
        <v>59</v>
      </c>
      <c r="D100" s="66"/>
      <c r="E100" s="69">
        <v>100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4.5" customHeight="1" thickBot="1">
      <c r="A101" s="106" t="s">
        <v>231</v>
      </c>
      <c r="B101" s="139">
        <v>951</v>
      </c>
      <c r="C101" s="140" t="s">
        <v>196</v>
      </c>
      <c r="D101" s="140"/>
      <c r="E101" s="120">
        <f>E102</f>
        <v>3575.6769999999997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23.25" customHeight="1" thickBot="1">
      <c r="A102" s="84" t="s">
        <v>21</v>
      </c>
      <c r="B102" s="141">
        <v>951</v>
      </c>
      <c r="C102" s="142" t="s">
        <v>196</v>
      </c>
      <c r="D102" s="142"/>
      <c r="E102" s="151">
        <f>E103+E104</f>
        <v>3575.6769999999997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48.75" customHeight="1" thickBot="1">
      <c r="A103" s="64" t="s">
        <v>195</v>
      </c>
      <c r="B103" s="137">
        <v>951</v>
      </c>
      <c r="C103" s="138" t="s">
        <v>197</v>
      </c>
      <c r="D103" s="138"/>
      <c r="E103" s="119">
        <v>1845.677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64" t="s">
        <v>245</v>
      </c>
      <c r="B104" s="137">
        <v>951</v>
      </c>
      <c r="C104" s="138" t="s">
        <v>246</v>
      </c>
      <c r="D104" s="138"/>
      <c r="E104" s="119">
        <v>1730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8.25" thickBot="1">
      <c r="A105" s="96" t="s">
        <v>32</v>
      </c>
      <c r="B105" s="97" t="s">
        <v>3</v>
      </c>
      <c r="C105" s="98" t="s">
        <v>33</v>
      </c>
      <c r="D105" s="98"/>
      <c r="E105" s="121">
        <f>E106+E160</f>
        <v>105913.22800000002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19.5" thickBot="1">
      <c r="A106" s="84" t="s">
        <v>21</v>
      </c>
      <c r="B106" s="81">
        <v>951</v>
      </c>
      <c r="C106" s="81" t="s">
        <v>33</v>
      </c>
      <c r="D106" s="82"/>
      <c r="E106" s="122">
        <f>E107+E108+E113+E117+E120+E121+E135+E137+E141+E148+E150+E152+E154+E156+E158+E145+E115+E119+E139+E143</f>
        <v>102437.21500000001</v>
      </c>
      <c r="F106" s="24" t="e">
        <f>#REF!+#REF!+F135+F137+#REF!+#REF!+#REF!+#REF!+#REF!+#REF!+#REF!+F156</f>
        <v>#REF!</v>
      </c>
      <c r="G106" s="24" t="e">
        <f>#REF!+#REF!+G135+G137+#REF!+#REF!+#REF!+#REF!+#REF!+#REF!+#REF!+G156</f>
        <v>#REF!</v>
      </c>
      <c r="H106" s="24" t="e">
        <f>#REF!+#REF!+H135+H137+#REF!+#REF!+#REF!+#REF!+#REF!+#REF!+#REF!+H156</f>
        <v>#REF!</v>
      </c>
      <c r="I106" s="24" t="e">
        <f>#REF!+#REF!+I135+I137+#REF!+#REF!+#REF!+#REF!+#REF!+#REF!+#REF!+I156</f>
        <v>#REF!</v>
      </c>
      <c r="J106" s="24" t="e">
        <f>#REF!+#REF!+J135+J137+#REF!+#REF!+#REF!+#REF!+#REF!+#REF!+#REF!+J156</f>
        <v>#REF!</v>
      </c>
      <c r="K106" s="24" t="e">
        <f>#REF!+#REF!+K135+K137+#REF!+#REF!+#REF!+#REF!+#REF!+#REF!+#REF!+K156</f>
        <v>#REF!</v>
      </c>
      <c r="L106" s="24" t="e">
        <f>#REF!+#REF!+L135+L137+#REF!+#REF!+#REF!+#REF!+#REF!+#REF!+#REF!+L156</f>
        <v>#REF!</v>
      </c>
      <c r="M106" s="24" t="e">
        <f>#REF!+#REF!+M135+M137+#REF!+#REF!+#REF!+#REF!+#REF!+#REF!+#REF!+M156</f>
        <v>#REF!</v>
      </c>
      <c r="N106" s="24" t="e">
        <f>#REF!+#REF!+N135+N137+#REF!+#REF!+#REF!+#REF!+#REF!+#REF!+#REF!+N156</f>
        <v>#REF!</v>
      </c>
      <c r="O106" s="24" t="e">
        <f>#REF!+#REF!+O135+O137+#REF!+#REF!+#REF!+#REF!+#REF!+#REF!+#REF!+O156</f>
        <v>#REF!</v>
      </c>
      <c r="P106" s="24" t="e">
        <f>#REF!+#REF!+P135+P137+#REF!+#REF!+#REF!+#REF!+#REF!+#REF!+#REF!+P156</f>
        <v>#REF!</v>
      </c>
      <c r="Q106" s="24" t="e">
        <f>#REF!+#REF!+Q135+Q137+#REF!+#REF!+#REF!+#REF!+#REF!+#REF!+#REF!+Q156</f>
        <v>#REF!</v>
      </c>
      <c r="R106" s="24" t="e">
        <f>#REF!+#REF!+R135+R137+#REF!+#REF!+#REF!+#REF!+#REF!+#REF!+#REF!+R156</f>
        <v>#REF!</v>
      </c>
      <c r="S106" s="24" t="e">
        <f>#REF!+#REF!+S135+S137+#REF!+#REF!+#REF!+#REF!+#REF!+#REF!+#REF!+S156</f>
        <v>#REF!</v>
      </c>
      <c r="T106" s="24" t="e">
        <f>#REF!+#REF!+T135+T137+#REF!+#REF!+#REF!+#REF!+#REF!+#REF!+#REF!+T156</f>
        <v>#REF!</v>
      </c>
      <c r="U106" s="24" t="e">
        <f>#REF!+#REF!+U135+U137+#REF!+#REF!+#REF!+#REF!+#REF!+#REF!+#REF!+U156</f>
        <v>#REF!</v>
      </c>
      <c r="V106" s="47" t="e">
        <f>#REF!+#REF!+V135+V137+#REF!+#REF!+#REF!+#REF!+#REF!+#REF!+#REF!+V156</f>
        <v>#REF!</v>
      </c>
      <c r="W106" s="46" t="e">
        <f>V106/E106*100</f>
        <v>#REF!</v>
      </c>
    </row>
    <row r="107" spans="1:23" ht="20.25" customHeight="1" outlineLevel="3" thickBot="1">
      <c r="A107" s="8" t="s">
        <v>35</v>
      </c>
      <c r="B107" s="16">
        <v>951</v>
      </c>
      <c r="C107" s="9" t="s">
        <v>36</v>
      </c>
      <c r="D107" s="9"/>
      <c r="E107" s="10">
        <v>1716.18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</row>
    <row r="108" spans="1:23" ht="49.5" customHeight="1" outlineLevel="5" thickBot="1">
      <c r="A108" s="8" t="s">
        <v>7</v>
      </c>
      <c r="B108" s="16">
        <v>951</v>
      </c>
      <c r="C108" s="9" t="s">
        <v>34</v>
      </c>
      <c r="D108" s="9"/>
      <c r="E108" s="120">
        <f>E109+E110+E111+E112</f>
        <v>3259.154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4">
        <v>1204.8</v>
      </c>
      <c r="V108" s="50">
        <v>1147.63638</v>
      </c>
      <c r="W108" s="46">
        <f>V108/E108*100</f>
        <v>35.212707960409354</v>
      </c>
    </row>
    <row r="109" spans="1:23" ht="36" customHeight="1" outlineLevel="6" thickBot="1">
      <c r="A109" s="99" t="s">
        <v>185</v>
      </c>
      <c r="B109" s="100">
        <v>951</v>
      </c>
      <c r="C109" s="66" t="s">
        <v>37</v>
      </c>
      <c r="D109" s="66"/>
      <c r="E109" s="119">
        <v>1895.39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</row>
    <row r="110" spans="1:23" ht="21.75" customHeight="1" outlineLevel="6" thickBot="1">
      <c r="A110" s="64" t="s">
        <v>38</v>
      </c>
      <c r="B110" s="65">
        <v>951</v>
      </c>
      <c r="C110" s="66" t="s">
        <v>39</v>
      </c>
      <c r="D110" s="66"/>
      <c r="E110" s="119">
        <v>1170.44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19.5" customHeight="1" outlineLevel="6" thickBot="1">
      <c r="A111" s="64" t="s">
        <v>186</v>
      </c>
      <c r="B111" s="65">
        <v>951</v>
      </c>
      <c r="C111" s="66" t="s">
        <v>40</v>
      </c>
      <c r="D111" s="66"/>
      <c r="E111" s="119">
        <v>192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19.5" customHeight="1" outlineLevel="6" thickBot="1">
      <c r="A112" s="64" t="s">
        <v>177</v>
      </c>
      <c r="B112" s="65">
        <v>951</v>
      </c>
      <c r="C112" s="66" t="s">
        <v>176</v>
      </c>
      <c r="D112" s="66"/>
      <c r="E112" s="119">
        <v>1.324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49.5" customHeight="1" outlineLevel="6" thickBot="1">
      <c r="A113" s="8" t="s">
        <v>8</v>
      </c>
      <c r="B113" s="16">
        <v>951</v>
      </c>
      <c r="C113" s="9" t="s">
        <v>34</v>
      </c>
      <c r="D113" s="9"/>
      <c r="E113" s="10">
        <f>E114</f>
        <v>6159.42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4">
        <v>96</v>
      </c>
      <c r="V113" s="50">
        <v>141</v>
      </c>
      <c r="W113" s="46">
        <f>V113/E113*100</f>
        <v>2.2891765783141915</v>
      </c>
    </row>
    <row r="114" spans="1:23" ht="37.5" customHeight="1" outlineLevel="3" thickBot="1">
      <c r="A114" s="99" t="s">
        <v>179</v>
      </c>
      <c r="B114" s="65">
        <v>951</v>
      </c>
      <c r="C114" s="66" t="s">
        <v>37</v>
      </c>
      <c r="D114" s="66"/>
      <c r="E114" s="69">
        <v>6159.42</v>
      </c>
      <c r="F114" s="28" t="e">
        <f>#REF!</f>
        <v>#REF!</v>
      </c>
      <c r="G114" s="28" t="e">
        <f>#REF!</f>
        <v>#REF!</v>
      </c>
      <c r="H114" s="28" t="e">
        <f>#REF!</f>
        <v>#REF!</v>
      </c>
      <c r="I114" s="28" t="e">
        <f>#REF!</f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52" t="e">
        <f>#REF!</f>
        <v>#REF!</v>
      </c>
      <c r="W114" s="46" t="e">
        <f>V114/E114*100</f>
        <v>#REF!</v>
      </c>
    </row>
    <row r="115" spans="1:23" ht="18.75" customHeight="1" outlineLevel="3" thickBot="1">
      <c r="A115" s="8" t="s">
        <v>168</v>
      </c>
      <c r="B115" s="16">
        <v>951</v>
      </c>
      <c r="C115" s="9" t="s">
        <v>34</v>
      </c>
      <c r="D115" s="9"/>
      <c r="E115" s="10">
        <f>E116</f>
        <v>19.8</v>
      </c>
      <c r="F115" s="116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46"/>
    </row>
    <row r="116" spans="1:23" ht="33" customHeight="1" outlineLevel="3" thickBot="1">
      <c r="A116" s="64" t="s">
        <v>169</v>
      </c>
      <c r="B116" s="65">
        <v>951</v>
      </c>
      <c r="C116" s="66" t="s">
        <v>170</v>
      </c>
      <c r="D116" s="66"/>
      <c r="E116" s="69">
        <v>19.8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</row>
    <row r="117" spans="1:23" ht="33" customHeight="1" outlineLevel="5" thickBot="1">
      <c r="A117" s="8" t="s">
        <v>9</v>
      </c>
      <c r="B117" s="16">
        <v>951</v>
      </c>
      <c r="C117" s="9" t="s">
        <v>34</v>
      </c>
      <c r="D117" s="9"/>
      <c r="E117" s="10">
        <f>E118</f>
        <v>4629.63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4" thickBot="1">
      <c r="A118" s="99" t="s">
        <v>180</v>
      </c>
      <c r="B118" s="65">
        <v>951</v>
      </c>
      <c r="C118" s="66" t="s">
        <v>37</v>
      </c>
      <c r="D118" s="66"/>
      <c r="E118" s="69">
        <v>4629.63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49" t="e">
        <f>#REF!</f>
        <v>#REF!</v>
      </c>
      <c r="W118" s="46" t="e">
        <f>V118/E118*100</f>
        <v>#REF!</v>
      </c>
    </row>
    <row r="119" spans="1:23" ht="16.5" outlineLevel="4" thickBot="1">
      <c r="A119" s="144" t="s">
        <v>198</v>
      </c>
      <c r="B119" s="16">
        <v>951</v>
      </c>
      <c r="C119" s="9" t="s">
        <v>199</v>
      </c>
      <c r="D119" s="9"/>
      <c r="E119" s="10">
        <v>1000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43"/>
      <c r="W119" s="46"/>
    </row>
    <row r="120" spans="1:23" ht="32.25" outlineLevel="5" thickBot="1">
      <c r="A120" s="8" t="s">
        <v>41</v>
      </c>
      <c r="B120" s="16">
        <v>951</v>
      </c>
      <c r="C120" s="9" t="s">
        <v>42</v>
      </c>
      <c r="D120" s="9"/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0</v>
      </c>
      <c r="W120" s="46">
        <f>V120/E120*100</f>
        <v>0</v>
      </c>
    </row>
    <row r="121" spans="1:23" ht="16.5" outlineLevel="3" thickBot="1">
      <c r="A121" s="8" t="s">
        <v>10</v>
      </c>
      <c r="B121" s="16">
        <v>951</v>
      </c>
      <c r="C121" s="9" t="s">
        <v>34</v>
      </c>
      <c r="D121" s="9"/>
      <c r="E121" s="120">
        <f>E122+E124+E125+E128+E132+E133+E134+E127+E126+E123+E130+E131+E129</f>
        <v>57944.38799999999</v>
      </c>
      <c r="F121" s="28" t="e">
        <f>#REF!+#REF!</f>
        <v>#REF!</v>
      </c>
      <c r="G121" s="28" t="e">
        <f>#REF!+#REF!</f>
        <v>#REF!</v>
      </c>
      <c r="H121" s="28" t="e">
        <f>#REF!+#REF!</f>
        <v>#REF!</v>
      </c>
      <c r="I121" s="28" t="e">
        <f>#REF!+#REF!</f>
        <v>#REF!</v>
      </c>
      <c r="J121" s="28" t="e">
        <f>#REF!+#REF!</f>
        <v>#REF!</v>
      </c>
      <c r="K121" s="28" t="e">
        <f>#REF!+#REF!</f>
        <v>#REF!</v>
      </c>
      <c r="L121" s="28" t="e">
        <f>#REF!+#REF!</f>
        <v>#REF!</v>
      </c>
      <c r="M121" s="28" t="e">
        <f>#REF!+#REF!</f>
        <v>#REF!</v>
      </c>
      <c r="N121" s="28" t="e">
        <f>#REF!+#REF!</f>
        <v>#REF!</v>
      </c>
      <c r="O121" s="28" t="e">
        <f>#REF!+#REF!</f>
        <v>#REF!</v>
      </c>
      <c r="P121" s="28" t="e">
        <f>#REF!+#REF!</f>
        <v>#REF!</v>
      </c>
      <c r="Q121" s="28" t="e">
        <f>#REF!+#REF!</f>
        <v>#REF!</v>
      </c>
      <c r="R121" s="28" t="e">
        <f>#REF!+#REF!</f>
        <v>#REF!</v>
      </c>
      <c r="S121" s="28" t="e">
        <f>#REF!+#REF!</f>
        <v>#REF!</v>
      </c>
      <c r="T121" s="28" t="e">
        <f>#REF!+#REF!</f>
        <v>#REF!</v>
      </c>
      <c r="U121" s="28" t="e">
        <f>#REF!+#REF!</f>
        <v>#REF!</v>
      </c>
      <c r="V121" s="54" t="e">
        <f>#REF!+#REF!</f>
        <v>#REF!</v>
      </c>
      <c r="W121" s="46" t="e">
        <f>V121/E121*100</f>
        <v>#REF!</v>
      </c>
    </row>
    <row r="122" spans="1:23" ht="19.5" customHeight="1" outlineLevel="5" thickBot="1">
      <c r="A122" s="64" t="s">
        <v>11</v>
      </c>
      <c r="B122" s="65">
        <v>951</v>
      </c>
      <c r="C122" s="66" t="s">
        <v>162</v>
      </c>
      <c r="D122" s="66"/>
      <c r="E122" s="150">
        <v>1428.45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19.5" customHeight="1" outlineLevel="5" thickBot="1">
      <c r="A123" s="64" t="s">
        <v>239</v>
      </c>
      <c r="B123" s="65">
        <v>951</v>
      </c>
      <c r="C123" s="66" t="s">
        <v>240</v>
      </c>
      <c r="D123" s="66"/>
      <c r="E123" s="150">
        <v>42.56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32.25" outlineLevel="5" thickBot="1">
      <c r="A124" s="99" t="s">
        <v>180</v>
      </c>
      <c r="B124" s="65">
        <v>951</v>
      </c>
      <c r="C124" s="66" t="s">
        <v>37</v>
      </c>
      <c r="D124" s="66"/>
      <c r="E124" s="150">
        <v>16018.055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9539.0701</v>
      </c>
      <c r="W124" s="46">
        <f>V124/E124*100</f>
        <v>59.55198742918538</v>
      </c>
    </row>
    <row r="125" spans="1:23" ht="33.75" customHeight="1" outlineLevel="4" thickBot="1">
      <c r="A125" s="64" t="s">
        <v>43</v>
      </c>
      <c r="B125" s="65">
        <v>951</v>
      </c>
      <c r="C125" s="66" t="s">
        <v>44</v>
      </c>
      <c r="D125" s="66"/>
      <c r="E125" s="150">
        <v>200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53" t="e">
        <f>#REF!</f>
        <v>#REF!</v>
      </c>
      <c r="W125" s="46" t="e">
        <f>V125/E125*100</f>
        <v>#REF!</v>
      </c>
    </row>
    <row r="126" spans="1:23" ht="19.5" customHeight="1" outlineLevel="4" thickBot="1">
      <c r="A126" s="64" t="s">
        <v>177</v>
      </c>
      <c r="B126" s="65">
        <v>951</v>
      </c>
      <c r="C126" s="66" t="s">
        <v>176</v>
      </c>
      <c r="D126" s="66"/>
      <c r="E126" s="150">
        <v>356.706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33.75" customHeight="1" outlineLevel="4" thickBot="1">
      <c r="A127" s="64" t="s">
        <v>163</v>
      </c>
      <c r="B127" s="65">
        <v>951</v>
      </c>
      <c r="C127" s="66" t="s">
        <v>164</v>
      </c>
      <c r="D127" s="66"/>
      <c r="E127" s="150">
        <v>4286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</row>
    <row r="128" spans="1:23" ht="32.25" outlineLevel="5" thickBot="1">
      <c r="A128" s="64" t="s">
        <v>45</v>
      </c>
      <c r="B128" s="65">
        <v>951</v>
      </c>
      <c r="C128" s="66" t="s">
        <v>46</v>
      </c>
      <c r="D128" s="66"/>
      <c r="E128" s="150">
        <v>23766.01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1067.9833</v>
      </c>
      <c r="W128" s="46">
        <f>V128/E128*100</f>
        <v>4.493742533980252</v>
      </c>
    </row>
    <row r="129" spans="1:23" ht="32.25" outlineLevel="5" thickBot="1">
      <c r="A129" s="158" t="s">
        <v>247</v>
      </c>
      <c r="B129" s="65">
        <v>951</v>
      </c>
      <c r="C129" s="66" t="s">
        <v>248</v>
      </c>
      <c r="D129" s="66"/>
      <c r="E129" s="150">
        <v>2172.2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32.25" outlineLevel="5" thickBot="1">
      <c r="A130" s="64" t="s">
        <v>241</v>
      </c>
      <c r="B130" s="65">
        <v>951</v>
      </c>
      <c r="C130" s="66" t="s">
        <v>242</v>
      </c>
      <c r="D130" s="66"/>
      <c r="E130" s="150">
        <v>7130.393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64" t="s">
        <v>243</v>
      </c>
      <c r="B131" s="65">
        <v>951</v>
      </c>
      <c r="C131" s="66" t="s">
        <v>244</v>
      </c>
      <c r="D131" s="66"/>
      <c r="E131" s="150">
        <v>350.614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6" thickBot="1">
      <c r="A132" s="70" t="s">
        <v>47</v>
      </c>
      <c r="B132" s="65">
        <v>951</v>
      </c>
      <c r="C132" s="66" t="s">
        <v>48</v>
      </c>
      <c r="D132" s="66"/>
      <c r="E132" s="150">
        <v>1003.4</v>
      </c>
      <c r="F132" s="63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6"/>
      <c r="W132" s="46"/>
    </row>
    <row r="133" spans="1:23" ht="34.5" customHeight="1" outlineLevel="6" thickBot="1">
      <c r="A133" s="70" t="s">
        <v>49</v>
      </c>
      <c r="B133" s="65">
        <v>951</v>
      </c>
      <c r="C133" s="66" t="s">
        <v>50</v>
      </c>
      <c r="D133" s="66"/>
      <c r="E133" s="150">
        <v>538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</row>
    <row r="134" spans="1:23" ht="34.5" customHeight="1" outlineLevel="6" thickBot="1">
      <c r="A134" s="70" t="s">
        <v>51</v>
      </c>
      <c r="B134" s="65">
        <v>951</v>
      </c>
      <c r="C134" s="66" t="s">
        <v>52</v>
      </c>
      <c r="D134" s="66"/>
      <c r="E134" s="150">
        <v>652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18" customHeight="1" outlineLevel="6" thickBot="1">
      <c r="A135" s="26" t="s">
        <v>26</v>
      </c>
      <c r="B135" s="16">
        <v>951</v>
      </c>
      <c r="C135" s="9" t="s">
        <v>34</v>
      </c>
      <c r="D135" s="72" t="s">
        <v>3</v>
      </c>
      <c r="E135" s="27">
        <f>E136</f>
        <v>1360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5" t="e">
        <f>#REF!+#REF!</f>
        <v>#REF!</v>
      </c>
      <c r="W135" s="46" t="e">
        <f aca="true" t="shared" si="0" ref="W135:W149">V135/E135*100</f>
        <v>#REF!</v>
      </c>
    </row>
    <row r="136" spans="1:23" ht="33.75" customHeight="1" outlineLevel="4" thickBot="1">
      <c r="A136" s="101" t="s">
        <v>16</v>
      </c>
      <c r="B136" s="65">
        <v>951</v>
      </c>
      <c r="C136" s="66" t="s">
        <v>60</v>
      </c>
      <c r="D136" s="71" t="s">
        <v>3</v>
      </c>
      <c r="E136" s="102">
        <v>1360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3" t="e">
        <f>#REF!</f>
        <v>#REF!</v>
      </c>
      <c r="W136" s="46" t="e">
        <f t="shared" si="0"/>
        <v>#REF!</v>
      </c>
    </row>
    <row r="137" spans="1:23" ht="33" customHeight="1" outlineLevel="6" thickBot="1">
      <c r="A137" s="8" t="s">
        <v>12</v>
      </c>
      <c r="B137" s="16">
        <v>951</v>
      </c>
      <c r="C137" s="9" t="s">
        <v>34</v>
      </c>
      <c r="D137" s="9"/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t="shared" si="0"/>
        <v>#REF!</v>
      </c>
    </row>
    <row r="138" spans="1:23" ht="48" outlineLevel="6" thickBot="1">
      <c r="A138" s="64" t="s">
        <v>61</v>
      </c>
      <c r="B138" s="65">
        <v>951</v>
      </c>
      <c r="C138" s="66" t="s">
        <v>62</v>
      </c>
      <c r="D138" s="66"/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0</v>
      </c>
      <c r="W138" s="46">
        <f t="shared" si="0"/>
        <v>0</v>
      </c>
    </row>
    <row r="139" spans="1:23" ht="16.5" outlineLevel="6" thickBot="1">
      <c r="A139" s="8" t="s">
        <v>200</v>
      </c>
      <c r="B139" s="16">
        <v>951</v>
      </c>
      <c r="C139" s="9" t="s">
        <v>34</v>
      </c>
      <c r="D139" s="9"/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</row>
    <row r="140" spans="1:23" ht="48" outlineLevel="6" thickBot="1">
      <c r="A140" s="64" t="s">
        <v>201</v>
      </c>
      <c r="B140" s="65">
        <v>951</v>
      </c>
      <c r="C140" s="66" t="s">
        <v>202</v>
      </c>
      <c r="D140" s="66"/>
      <c r="E140" s="69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16.5" outlineLevel="5" thickBot="1">
      <c r="A141" s="8" t="s">
        <v>13</v>
      </c>
      <c r="B141" s="16">
        <v>951</v>
      </c>
      <c r="C141" s="9" t="s">
        <v>34</v>
      </c>
      <c r="D141" s="9"/>
      <c r="E141" s="10">
        <f>E142</f>
        <v>593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110.26701</v>
      </c>
      <c r="W141" s="46">
        <f t="shared" si="0"/>
        <v>18.59477403035413</v>
      </c>
    </row>
    <row r="142" spans="1:23" ht="33" customHeight="1" outlineLevel="5" thickBot="1">
      <c r="A142" s="70" t="s">
        <v>66</v>
      </c>
      <c r="B142" s="65">
        <v>951</v>
      </c>
      <c r="C142" s="66" t="s">
        <v>67</v>
      </c>
      <c r="D142" s="66"/>
      <c r="E142" s="69">
        <v>593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2639.87191</v>
      </c>
      <c r="W142" s="46">
        <f t="shared" si="0"/>
        <v>445.1723288364249</v>
      </c>
    </row>
    <row r="143" spans="1:23" ht="22.5" customHeight="1" outlineLevel="5" thickBot="1">
      <c r="A143" s="145" t="s">
        <v>203</v>
      </c>
      <c r="B143" s="16">
        <v>951</v>
      </c>
      <c r="C143" s="9" t="s">
        <v>206</v>
      </c>
      <c r="D143" s="9"/>
      <c r="E143" s="120">
        <f>E144</f>
        <v>1448.156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0.25" customHeight="1" outlineLevel="5" thickBot="1">
      <c r="A144" s="146" t="s">
        <v>204</v>
      </c>
      <c r="B144" s="65">
        <v>951</v>
      </c>
      <c r="C144" s="66" t="s">
        <v>206</v>
      </c>
      <c r="D144" s="66"/>
      <c r="E144" s="119">
        <v>1448.156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20.25" customHeight="1" outlineLevel="5" thickBot="1">
      <c r="A145" s="8" t="s">
        <v>148</v>
      </c>
      <c r="B145" s="16">
        <v>951</v>
      </c>
      <c r="C145" s="9" t="s">
        <v>34</v>
      </c>
      <c r="D145" s="9"/>
      <c r="E145" s="10">
        <f>E146+E147</f>
        <v>50.36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53.25" customHeight="1" outlineLevel="5" thickBot="1">
      <c r="A146" s="70" t="s">
        <v>149</v>
      </c>
      <c r="B146" s="65">
        <v>951</v>
      </c>
      <c r="C146" s="66" t="s">
        <v>150</v>
      </c>
      <c r="D146" s="66"/>
      <c r="E146" s="69">
        <v>0.36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4" customHeight="1" outlineLevel="5" thickBot="1">
      <c r="A147" s="64" t="s">
        <v>205</v>
      </c>
      <c r="B147" s="65">
        <v>951</v>
      </c>
      <c r="C147" s="66" t="s">
        <v>207</v>
      </c>
      <c r="D147" s="66"/>
      <c r="E147" s="69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9.5" outlineLevel="6" thickBot="1">
      <c r="A148" s="8" t="s">
        <v>14</v>
      </c>
      <c r="B148" s="16">
        <v>951</v>
      </c>
      <c r="C148" s="9" t="s">
        <v>4</v>
      </c>
      <c r="D148" s="9"/>
      <c r="E148" s="120">
        <f>E149</f>
        <v>1431.917</v>
      </c>
      <c r="F148" s="2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2"/>
      <c r="V148" s="50">
        <v>0</v>
      </c>
      <c r="W148" s="46">
        <f t="shared" si="0"/>
        <v>0</v>
      </c>
    </row>
    <row r="149" spans="1:23" ht="32.25" outlineLevel="6" thickBot="1">
      <c r="A149" s="99" t="s">
        <v>179</v>
      </c>
      <c r="B149" s="100">
        <v>951</v>
      </c>
      <c r="C149" s="66" t="s">
        <v>37</v>
      </c>
      <c r="D149" s="66"/>
      <c r="E149" s="119">
        <v>1431.917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0"/>
        <v>#REF!</v>
      </c>
    </row>
    <row r="150" spans="1:23" ht="19.5" outlineLevel="6" thickBot="1">
      <c r="A150" s="8" t="s">
        <v>15</v>
      </c>
      <c r="B150" s="16">
        <v>951</v>
      </c>
      <c r="C150" s="9" t="s">
        <v>34</v>
      </c>
      <c r="D150" s="9"/>
      <c r="E150" s="10">
        <f>E151</f>
        <v>524.9</v>
      </c>
      <c r="F150" s="5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46"/>
    </row>
    <row r="151" spans="1:23" ht="32.25" outlineLevel="6" thickBot="1">
      <c r="A151" s="64" t="s">
        <v>99</v>
      </c>
      <c r="B151" s="65">
        <v>951</v>
      </c>
      <c r="C151" s="66" t="s">
        <v>100</v>
      </c>
      <c r="D151" s="66"/>
      <c r="E151" s="69">
        <v>524.9</v>
      </c>
      <c r="F151" s="28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6" t="e">
        <f aca="true" t="shared" si="1" ref="W151:W157">V151/E151*100</f>
        <v>#REF!</v>
      </c>
    </row>
    <row r="152" spans="1:23" ht="32.25" outlineLevel="6" thickBot="1">
      <c r="A152" s="73" t="s">
        <v>19</v>
      </c>
      <c r="B152" s="16">
        <v>951</v>
      </c>
      <c r="C152" s="9" t="s">
        <v>34</v>
      </c>
      <c r="D152" s="9"/>
      <c r="E152" s="10">
        <f>E153</f>
        <v>1900</v>
      </c>
      <c r="F152" s="29" t="e">
        <f>#REF!</f>
        <v>#REF!</v>
      </c>
      <c r="G152" s="29" t="e">
        <f>#REF!</f>
        <v>#REF!</v>
      </c>
      <c r="H152" s="29" t="e">
        <f>#REF!</f>
        <v>#REF!</v>
      </c>
      <c r="I152" s="29" t="e">
        <f>#REF!</f>
        <v>#REF!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29" t="e">
        <f>#REF!</f>
        <v>#REF!</v>
      </c>
      <c r="N152" s="29" t="e">
        <f>#REF!</f>
        <v>#REF!</v>
      </c>
      <c r="O152" s="29" t="e">
        <f>#REF!</f>
        <v>#REF!</v>
      </c>
      <c r="P152" s="29" t="e">
        <f>#REF!</f>
        <v>#REF!</v>
      </c>
      <c r="Q152" s="29" t="e">
        <f>#REF!</f>
        <v>#REF!</v>
      </c>
      <c r="R152" s="29" t="e">
        <f>#REF!</f>
        <v>#REF!</v>
      </c>
      <c r="S152" s="29" t="e">
        <f>#REF!</f>
        <v>#REF!</v>
      </c>
      <c r="T152" s="29" t="e">
        <f>#REF!</f>
        <v>#REF!</v>
      </c>
      <c r="U152" s="29" t="e">
        <f>#REF!</f>
        <v>#REF!</v>
      </c>
      <c r="V152" s="49" t="e">
        <f>#REF!</f>
        <v>#REF!</v>
      </c>
      <c r="W152" s="46" t="e">
        <f t="shared" si="1"/>
        <v>#REF!</v>
      </c>
    </row>
    <row r="153" spans="1:23" ht="32.25" customHeight="1" outlineLevel="6" thickBot="1">
      <c r="A153" s="70" t="s">
        <v>107</v>
      </c>
      <c r="B153" s="65">
        <v>951</v>
      </c>
      <c r="C153" s="66" t="s">
        <v>108</v>
      </c>
      <c r="D153" s="66"/>
      <c r="E153" s="69">
        <v>1900</v>
      </c>
      <c r="F153" s="27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6" t="e">
        <f t="shared" si="1"/>
        <v>#REF!</v>
      </c>
    </row>
    <row r="154" spans="1:23" ht="18.75" customHeight="1" outlineLevel="6" thickBot="1">
      <c r="A154" s="8" t="s">
        <v>24</v>
      </c>
      <c r="B154" s="16">
        <v>951</v>
      </c>
      <c r="C154" s="9" t="s">
        <v>34</v>
      </c>
      <c r="D154" s="9"/>
      <c r="E154" s="10">
        <f>E155</f>
        <v>9.35</v>
      </c>
      <c r="F154" s="2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3"/>
      <c r="V154" s="50">
        <v>48.715</v>
      </c>
      <c r="W154" s="46">
        <f t="shared" si="1"/>
        <v>521.0160427807488</v>
      </c>
    </row>
    <row r="155" spans="1:23" ht="48.75" customHeight="1" outlineLevel="6" thickBot="1">
      <c r="A155" s="64" t="s">
        <v>109</v>
      </c>
      <c r="B155" s="65">
        <v>951</v>
      </c>
      <c r="C155" s="66" t="s">
        <v>110</v>
      </c>
      <c r="D155" s="66"/>
      <c r="E155" s="69">
        <v>9.35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" customHeight="1" outlineLevel="6" thickBot="1">
      <c r="A156" s="8" t="s">
        <v>111</v>
      </c>
      <c r="B156" s="16">
        <v>951</v>
      </c>
      <c r="C156" s="9" t="s">
        <v>34</v>
      </c>
      <c r="D156" s="9"/>
      <c r="E156" s="10">
        <f>E157</f>
        <v>100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  <c r="P156" s="25" t="e">
        <f>#REF!</f>
        <v>#REF!</v>
      </c>
      <c r="Q156" s="25" t="e">
        <f>#REF!</f>
        <v>#REF!</v>
      </c>
      <c r="R156" s="25" t="e">
        <f>#REF!</f>
        <v>#REF!</v>
      </c>
      <c r="S156" s="25" t="e">
        <f>#REF!</f>
        <v>#REF!</v>
      </c>
      <c r="T156" s="25" t="e">
        <f>#REF!</f>
        <v>#REF!</v>
      </c>
      <c r="U156" s="25" t="e">
        <f>#REF!</f>
        <v>#REF!</v>
      </c>
      <c r="V156" s="55" t="e">
        <f>#REF!</f>
        <v>#REF!</v>
      </c>
      <c r="W156" s="46" t="e">
        <f t="shared" si="1"/>
        <v>#REF!</v>
      </c>
    </row>
    <row r="157" spans="1:23" ht="32.25" outlineLevel="6" thickBot="1">
      <c r="A157" s="64" t="s">
        <v>112</v>
      </c>
      <c r="B157" s="65">
        <v>951</v>
      </c>
      <c r="C157" s="66" t="s">
        <v>113</v>
      </c>
      <c r="D157" s="66"/>
      <c r="E157" s="69">
        <v>100</v>
      </c>
      <c r="F157" s="29" t="e">
        <f>#REF!</f>
        <v>#REF!</v>
      </c>
      <c r="G157" s="29" t="e">
        <f>#REF!</f>
        <v>#REF!</v>
      </c>
      <c r="H157" s="29" t="e">
        <f>#REF!</f>
        <v>#REF!</v>
      </c>
      <c r="I157" s="29" t="e">
        <f>#REF!</f>
        <v>#REF!</v>
      </c>
      <c r="J157" s="29" t="e">
        <f>#REF!</f>
        <v>#REF!</v>
      </c>
      <c r="K157" s="29" t="e">
        <f>#REF!</f>
        <v>#REF!</v>
      </c>
      <c r="L157" s="29" t="e">
        <f>#REF!</f>
        <v>#REF!</v>
      </c>
      <c r="M157" s="29" t="e">
        <f>#REF!</f>
        <v>#REF!</v>
      </c>
      <c r="N157" s="29" t="e">
        <f>#REF!</f>
        <v>#REF!</v>
      </c>
      <c r="O157" s="29" t="e">
        <f>#REF!</f>
        <v>#REF!</v>
      </c>
      <c r="P157" s="29" t="e">
        <f>#REF!</f>
        <v>#REF!</v>
      </c>
      <c r="Q157" s="29" t="e">
        <f>#REF!</f>
        <v>#REF!</v>
      </c>
      <c r="R157" s="29" t="e">
        <f>#REF!</f>
        <v>#REF!</v>
      </c>
      <c r="S157" s="29" t="e">
        <f>#REF!</f>
        <v>#REF!</v>
      </c>
      <c r="T157" s="29" t="e">
        <f>#REF!</f>
        <v>#REF!</v>
      </c>
      <c r="U157" s="29" t="e">
        <f>#REF!</f>
        <v>#REF!</v>
      </c>
      <c r="V157" s="53" t="e">
        <f>#REF!</f>
        <v>#REF!</v>
      </c>
      <c r="W157" s="46" t="e">
        <f t="shared" si="1"/>
        <v>#REF!</v>
      </c>
    </row>
    <row r="158" spans="1:23" ht="33.75" customHeight="1" outlineLevel="6" thickBot="1">
      <c r="A158" s="73" t="s">
        <v>25</v>
      </c>
      <c r="B158" s="16">
        <v>951</v>
      </c>
      <c r="C158" s="9" t="s">
        <v>34</v>
      </c>
      <c r="D158" s="9"/>
      <c r="E158" s="10">
        <f>E159</f>
        <v>19640</v>
      </c>
      <c r="F158" s="4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60"/>
      <c r="W158" s="46"/>
    </row>
    <row r="159" spans="1:23" ht="33.75" customHeight="1" outlineLevel="6" thickBot="1">
      <c r="A159" s="64" t="s">
        <v>114</v>
      </c>
      <c r="B159" s="65">
        <v>951</v>
      </c>
      <c r="C159" s="66" t="s">
        <v>115</v>
      </c>
      <c r="D159" s="66"/>
      <c r="E159" s="69">
        <v>19640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</row>
    <row r="160" spans="1:23" ht="26.25" outlineLevel="6" thickBot="1">
      <c r="A160" s="84" t="s">
        <v>23</v>
      </c>
      <c r="B160" s="81" t="s">
        <v>22</v>
      </c>
      <c r="C160" s="81" t="s">
        <v>33</v>
      </c>
      <c r="D160" s="82"/>
      <c r="E160" s="125">
        <f>E167+E163+E161+E165</f>
        <v>3476.013</v>
      </c>
      <c r="F160" s="24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47" t="e">
        <f>#REF!+#REF!</f>
        <v>#REF!</v>
      </c>
      <c r="W160" s="46" t="e">
        <f>V160/E160*100</f>
        <v>#REF!</v>
      </c>
    </row>
    <row r="161" spans="1:23" ht="16.5" outlineLevel="6" thickBot="1">
      <c r="A161" s="136" t="s">
        <v>234</v>
      </c>
      <c r="B161" s="134" t="s">
        <v>22</v>
      </c>
      <c r="C161" s="134" t="s">
        <v>34</v>
      </c>
      <c r="D161" s="135"/>
      <c r="E161" s="147">
        <f>E162</f>
        <v>140.276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64" t="s">
        <v>177</v>
      </c>
      <c r="B162" s="132" t="s">
        <v>22</v>
      </c>
      <c r="C162" s="132" t="s">
        <v>176</v>
      </c>
      <c r="D162" s="133"/>
      <c r="E162" s="148">
        <v>140.276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136" t="s">
        <v>191</v>
      </c>
      <c r="B163" s="134" t="s">
        <v>22</v>
      </c>
      <c r="C163" s="134" t="s">
        <v>34</v>
      </c>
      <c r="D163" s="135"/>
      <c r="E163" s="149">
        <f>E164</f>
        <v>896.545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177</v>
      </c>
      <c r="B164" s="132" t="s">
        <v>22</v>
      </c>
      <c r="C164" s="132" t="s">
        <v>176</v>
      </c>
      <c r="D164" s="133"/>
      <c r="E164" s="148">
        <v>896.545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8" t="s">
        <v>14</v>
      </c>
      <c r="B165" s="134" t="s">
        <v>22</v>
      </c>
      <c r="C165" s="134" t="s">
        <v>34</v>
      </c>
      <c r="D165" s="135"/>
      <c r="E165" s="149">
        <f>E166</f>
        <v>6.192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177</v>
      </c>
      <c r="B166" s="132" t="s">
        <v>22</v>
      </c>
      <c r="C166" s="132" t="s">
        <v>176</v>
      </c>
      <c r="D166" s="133"/>
      <c r="E166" s="148">
        <v>6.192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17</v>
      </c>
      <c r="B167" s="16">
        <v>953</v>
      </c>
      <c r="C167" s="9" t="s">
        <v>34</v>
      </c>
      <c r="D167" s="9"/>
      <c r="E167" s="120">
        <f>E168</f>
        <v>2433</v>
      </c>
      <c r="F167" s="4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6"/>
      <c r="W167" s="46"/>
    </row>
    <row r="168" spans="1:23" ht="49.5" customHeight="1" outlineLevel="6">
      <c r="A168" s="70" t="s">
        <v>143</v>
      </c>
      <c r="B168" s="65">
        <v>953</v>
      </c>
      <c r="C168" s="66" t="s">
        <v>144</v>
      </c>
      <c r="D168" s="66"/>
      <c r="E168" s="119">
        <v>2433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</row>
    <row r="169" spans="1:23" ht="18.75">
      <c r="A169" s="38" t="s">
        <v>5</v>
      </c>
      <c r="B169" s="38"/>
      <c r="C169" s="38"/>
      <c r="D169" s="38"/>
      <c r="E169" s="123">
        <f>E15+E105</f>
        <v>561256.4230000001</v>
      </c>
      <c r="F169" s="30" t="e">
        <f>#REF!+#REF!+F160+F106</f>
        <v>#REF!</v>
      </c>
      <c r="G169" s="30" t="e">
        <f>#REF!+#REF!+G160+G106</f>
        <v>#REF!</v>
      </c>
      <c r="H169" s="30" t="e">
        <f>#REF!+#REF!+H160+H106</f>
        <v>#REF!</v>
      </c>
      <c r="I169" s="30" t="e">
        <f>#REF!+#REF!+I160+I106</f>
        <v>#REF!</v>
      </c>
      <c r="J169" s="30" t="e">
        <f>#REF!+#REF!+J160+J106</f>
        <v>#REF!</v>
      </c>
      <c r="K169" s="30" t="e">
        <f>#REF!+#REF!+K160+K106</f>
        <v>#REF!</v>
      </c>
      <c r="L169" s="30" t="e">
        <f>#REF!+#REF!+L160+L106</f>
        <v>#REF!</v>
      </c>
      <c r="M169" s="30" t="e">
        <f>#REF!+#REF!+M160+M106</f>
        <v>#REF!</v>
      </c>
      <c r="N169" s="30" t="e">
        <f>#REF!+#REF!+N160+N106</f>
        <v>#REF!</v>
      </c>
      <c r="O169" s="30" t="e">
        <f>#REF!+#REF!+O160+O106</f>
        <v>#REF!</v>
      </c>
      <c r="P169" s="30" t="e">
        <f>#REF!+#REF!+P160+P106</f>
        <v>#REF!</v>
      </c>
      <c r="Q169" s="30" t="e">
        <f>#REF!+#REF!+Q160+Q106</f>
        <v>#REF!</v>
      </c>
      <c r="R169" s="30" t="e">
        <f>#REF!+#REF!+R160+R106</f>
        <v>#REF!</v>
      </c>
      <c r="S169" s="30" t="e">
        <f>#REF!+#REF!+S160+S106</f>
        <v>#REF!</v>
      </c>
      <c r="T169" s="30" t="e">
        <f>#REF!+#REF!+T160+T106</f>
        <v>#REF!</v>
      </c>
      <c r="U169" s="30" t="e">
        <f>#REF!+#REF!+U160+U106</f>
        <v>#REF!</v>
      </c>
      <c r="V169" s="57" t="e">
        <f>#REF!+#REF!+V160+V106</f>
        <v>#REF!</v>
      </c>
      <c r="W169" s="43" t="e">
        <f>V169/E169*100</f>
        <v>#REF!</v>
      </c>
    </row>
    <row r="170" spans="1:21" ht="15.7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2014-12-25T21:27:35Z</cp:lastPrinted>
  <dcterms:created xsi:type="dcterms:W3CDTF">2008-11-11T04:53:42Z</dcterms:created>
  <dcterms:modified xsi:type="dcterms:W3CDTF">2015-08-14T04:52:50Z</dcterms:modified>
  <cp:category/>
  <cp:version/>
  <cp:contentType/>
  <cp:contentStatus/>
</cp:coreProperties>
</file>